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5015" windowHeight="8655" activeTab="0"/>
  </bookViews>
  <sheets>
    <sheet name="Typical VI Characteristic " sheetId="1" r:id="rId1"/>
  </sheets>
  <definedNames>
    <definedName name="Light_Duty">'Typical VI Characteristic '!$C$3</definedName>
  </definedNames>
  <calcPr fullCalcOnLoad="1"/>
</workbook>
</file>

<file path=xl/sharedStrings.xml><?xml version="1.0" encoding="utf-8"?>
<sst xmlns="http://schemas.openxmlformats.org/spreadsheetml/2006/main" count="26" uniqueCount="26">
  <si>
    <t>Arrester Uc or MCOV   (rms)</t>
  </si>
  <si>
    <t>Current (A)</t>
  </si>
  <si>
    <t>kVp</t>
  </si>
  <si>
    <t>Type</t>
  </si>
  <si>
    <t>Class or Type</t>
  </si>
  <si>
    <t>5kA</t>
  </si>
  <si>
    <t>10kA</t>
  </si>
  <si>
    <t>Station</t>
  </si>
  <si>
    <t>Class 1</t>
  </si>
  <si>
    <t>Class 2</t>
  </si>
  <si>
    <t>Class 3</t>
  </si>
  <si>
    <t>Class 4</t>
  </si>
  <si>
    <t>Current Factor</t>
  </si>
  <si>
    <t>Light Duty</t>
  </si>
  <si>
    <t>Normal Duty</t>
  </si>
  <si>
    <t>Heavy Duty</t>
  </si>
  <si>
    <t>Class 5</t>
  </si>
  <si>
    <t xml:space="preserve"> Uc  -------&gt;</t>
  </si>
  <si>
    <t>Initial Current</t>
  </si>
  <si>
    <t>Current  Adjusted to Type</t>
  </si>
  <si>
    <t>Initial Voltage</t>
  </si>
  <si>
    <t>Position</t>
  </si>
  <si>
    <t>Enter Desired Uc 
or MCOV -----------&gt;</t>
  </si>
  <si>
    <t>Arrester Class</t>
  </si>
  <si>
    <t>An Excel based tool from ArresterWorks.com</t>
  </si>
  <si>
    <t xml:space="preserve">Select Arrester Type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</si>
</sst>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171" fontId="0" fillId="34" borderId="11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35" borderId="0" xfId="0" applyFill="1" applyAlignment="1">
      <alignment/>
    </xf>
    <xf numFmtId="0" fontId="25" fillId="35" borderId="0" xfId="0" applyFont="1" applyFill="1" applyAlignment="1">
      <alignment/>
    </xf>
    <xf numFmtId="0" fontId="40" fillId="35" borderId="0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 wrapText="1"/>
    </xf>
    <xf numFmtId="0" fontId="40" fillId="35" borderId="12" xfId="0" applyFont="1" applyFill="1" applyBorder="1" applyAlignment="1">
      <alignment wrapText="1"/>
    </xf>
    <xf numFmtId="0" fontId="40" fillId="35" borderId="12" xfId="0" applyFont="1" applyFill="1" applyBorder="1" applyAlignment="1">
      <alignment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40" fillId="35" borderId="12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2" xfId="0" applyFont="1" applyBorder="1" applyAlignment="1">
      <alignment horizontal="center" wrapText="1"/>
    </xf>
    <xf numFmtId="0" fontId="40" fillId="0" borderId="14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40" fillId="35" borderId="0" xfId="0" applyFont="1" applyFill="1" applyBorder="1" applyAlignment="1">
      <alignment horizontal="center" wrapText="1"/>
    </xf>
    <xf numFmtId="0" fontId="41" fillId="35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0" fillId="36" borderId="15" xfId="0" applyFill="1" applyBorder="1" applyAlignment="1">
      <alignment wrapText="1"/>
    </xf>
    <xf numFmtId="0" fontId="42" fillId="37" borderId="16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4" borderId="17" xfId="0" applyFill="1" applyBorder="1" applyAlignment="1">
      <alignment/>
    </xf>
    <xf numFmtId="171" fontId="0" fillId="34" borderId="18" xfId="0" applyNumberFormat="1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4" borderId="19" xfId="0" applyFill="1" applyBorder="1" applyAlignment="1">
      <alignment horizontal="center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Typical Arrester Voltage-Current (VI)  Characteristics </a:t>
            </a:r>
          </a:p>
        </c:rich>
      </c:tx>
      <c:layout>
        <c:manualLayout>
          <c:xMode val="factor"/>
          <c:yMode val="factor"/>
          <c:x val="0.0015"/>
          <c:y val="0.07875"/>
        </c:manualLayout>
      </c:layout>
      <c:spPr>
        <a:solidFill>
          <a:srgbClr val="EEECE1">
            <a:alpha val="86000"/>
          </a:srgbClr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02375"/>
          <c:w val="0.9295"/>
          <c:h val="0.8985"/>
        </c:manualLayout>
      </c:layout>
      <c:scatterChart>
        <c:scatterStyle val="smoothMarker"/>
        <c:varyColors val="0"/>
        <c:ser>
          <c:idx val="1"/>
          <c:order val="0"/>
          <c:tx>
            <c:v>Typical Arrester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'Typical VI Characteristic '!$B$8:$B$25</c:f>
              <c:numCache/>
            </c:numRef>
          </c:xVal>
          <c:yVal>
            <c:numRef>
              <c:f>'Typical VI Characteristic '!$C$8:$C$25</c:f>
              <c:numCache/>
            </c:numRef>
          </c:yVal>
          <c:smooth val="1"/>
        </c:ser>
        <c:ser>
          <c:idx val="2"/>
          <c:order val="1"/>
          <c:tx>
            <c:v>30kV Arrester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'Typical VI Characteristic '!$B$8:$B$25</c:f>
              <c:numCache/>
            </c:numRef>
          </c:xVal>
          <c:yVal>
            <c:numRef>
              <c:f>'Typical VI Characteristic '!$C$8:$C$25</c:f>
              <c:numCache/>
            </c:numRef>
          </c:yVal>
          <c:smooth val="1"/>
        </c:ser>
        <c:axId val="39293900"/>
        <c:axId val="18100781"/>
      </c:scatterChart>
      <c:valAx>
        <c:axId val="39293900"/>
        <c:scaling>
          <c:logBase val="10"/>
          <c:orientation val="minMax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Arrester Current (A)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At val="1.0000000000000003E-05"/>
        <c:crossBetween val="midCat"/>
        <c:dispUnits/>
      </c:val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Arrester Voltage  (kVp) 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93900"/>
        <c:crossesAt val="1E-06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-0.02975</cdr:y>
    </cdr:from>
    <cdr:to>
      <cdr:x>0.87225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-123824"/>
          <a:ext cx="31242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19050</xdr:rowOff>
    </xdr:from>
    <xdr:to>
      <xdr:col>13</xdr:col>
      <xdr:colOff>209550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3209925" y="714375"/>
        <a:ext cx="6172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196"/>
  <sheetViews>
    <sheetView tabSelected="1" zoomScale="90" zoomScaleNormal="90" zoomScalePageLayoutView="0" workbookViewId="0" topLeftCell="A1">
      <selection activeCell="M2" sqref="M2"/>
    </sheetView>
  </sheetViews>
  <sheetFormatPr defaultColWidth="9.140625" defaultRowHeight="15"/>
  <cols>
    <col min="2" max="2" width="20.57421875" style="0" customWidth="1"/>
    <col min="3" max="3" width="16.421875" style="0" customWidth="1"/>
    <col min="14" max="14" width="7.421875" style="0" customWidth="1"/>
    <col min="15" max="15" width="31.57421875" style="5" customWidth="1"/>
    <col min="16" max="16" width="10.28125" style="0" customWidth="1"/>
    <col min="17" max="17" width="14.421875" style="0" customWidth="1"/>
    <col min="18" max="18" width="10.7109375" style="0" customWidth="1"/>
    <col min="19" max="20" width="9.57421875" style="0" customWidth="1"/>
    <col min="21" max="22" width="12.28125" style="0" customWidth="1"/>
  </cols>
  <sheetData>
    <row r="1" spans="1:2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thickBot="1">
      <c r="A2" s="1"/>
      <c r="B2" s="31" t="s">
        <v>23</v>
      </c>
      <c r="C2" s="32"/>
      <c r="D2" s="1"/>
      <c r="E2" s="1"/>
      <c r="F2" s="1" t="s">
        <v>24</v>
      </c>
      <c r="G2" s="1"/>
      <c r="H2" s="1"/>
      <c r="I2" s="1"/>
      <c r="J2" s="1"/>
      <c r="K2" s="1"/>
      <c r="L2" s="1"/>
      <c r="M2" s="1"/>
      <c r="N2" s="1"/>
      <c r="O2" s="1"/>
      <c r="P2" s="7"/>
      <c r="Q2" s="7"/>
      <c r="R2" s="7"/>
      <c r="S2" s="21"/>
      <c r="T2" s="21"/>
      <c r="U2" s="5"/>
      <c r="V2" s="5"/>
      <c r="W2" s="5"/>
      <c r="X2" s="5"/>
      <c r="Y2" s="5"/>
      <c r="Z2" s="5"/>
    </row>
    <row r="3" spans="1:39" ht="20.25" customHeight="1" thickBot="1">
      <c r="A3" s="1"/>
      <c r="B3" s="24" t="s">
        <v>25</v>
      </c>
      <c r="C3" s="2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7"/>
      <c r="R3" s="7"/>
      <c r="S3" s="7"/>
      <c r="T3" s="7"/>
      <c r="U3" s="6" t="s">
        <v>3</v>
      </c>
      <c r="V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4"/>
    </row>
    <row r="4" spans="1:39" ht="21.75" customHeight="1" thickBot="1">
      <c r="A4" s="1"/>
      <c r="B4" s="31" t="s">
        <v>0</v>
      </c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"/>
      <c r="Q4" s="15" t="s">
        <v>17</v>
      </c>
      <c r="R4" s="8">
        <v>8.4</v>
      </c>
      <c r="S4" s="7"/>
      <c r="T4" s="7"/>
      <c r="U4" s="18">
        <v>11</v>
      </c>
      <c r="V4" s="18"/>
      <c r="W4" s="8">
        <f>VLOOKUP(U4,V6:W16,2)</f>
        <v>3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"/>
    </row>
    <row r="5" spans="1:39" ht="30.75" customHeight="1" thickBot="1">
      <c r="A5" s="1"/>
      <c r="B5" s="24" t="s">
        <v>22</v>
      </c>
      <c r="C5" s="25">
        <v>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2" t="s">
        <v>18</v>
      </c>
      <c r="Q5" s="22" t="s">
        <v>19</v>
      </c>
      <c r="R5" s="22" t="s">
        <v>20</v>
      </c>
      <c r="S5" s="7"/>
      <c r="T5" s="21"/>
      <c r="U5" s="9" t="s">
        <v>4</v>
      </c>
      <c r="V5" s="9" t="s">
        <v>21</v>
      </c>
      <c r="W5" s="10" t="s">
        <v>12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</row>
    <row r="6" spans="1:39" ht="15.75" thickBot="1">
      <c r="A6" s="1"/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6">
        <v>1E-05</v>
      </c>
      <c r="Q6" s="19">
        <f aca="true" t="shared" si="0" ref="Q6:Q23">P6*$W$4</f>
        <v>3.0000000000000004E-05</v>
      </c>
      <c r="R6" s="8">
        <v>2</v>
      </c>
      <c r="S6" s="7"/>
      <c r="T6" s="7"/>
      <c r="U6" s="13" t="s">
        <v>13</v>
      </c>
      <c r="V6" s="23">
        <v>1</v>
      </c>
      <c r="W6" s="13">
        <v>0.7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4"/>
    </row>
    <row r="7" spans="1:39" ht="15.75" thickBot="1">
      <c r="A7" s="1"/>
      <c r="B7" s="29" t="s">
        <v>1</v>
      </c>
      <c r="C7" s="30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6">
        <v>3E-05</v>
      </c>
      <c r="Q7" s="19">
        <f t="shared" si="0"/>
        <v>9E-05</v>
      </c>
      <c r="R7" s="8">
        <v>10</v>
      </c>
      <c r="S7" s="7"/>
      <c r="T7" s="7"/>
      <c r="U7" s="13" t="s">
        <v>14</v>
      </c>
      <c r="V7" s="23">
        <v>2</v>
      </c>
      <c r="W7" s="11">
        <v>0.8</v>
      </c>
      <c r="X7" s="6"/>
      <c r="Y7" s="6"/>
      <c r="Z7" s="6"/>
      <c r="AA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/>
    </row>
    <row r="8" spans="1:39" ht="15">
      <c r="A8" s="1"/>
      <c r="B8" s="27">
        <f aca="true" t="shared" si="1" ref="B8:B25">Q6</f>
        <v>3.0000000000000004E-05</v>
      </c>
      <c r="C8" s="28">
        <f aca="true" t="shared" si="2" ref="C8:C25">R6*$C$5/$R$4</f>
        <v>4.761904761904762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6">
        <v>0.0001</v>
      </c>
      <c r="Q8" s="19">
        <f t="shared" si="0"/>
        <v>0.00030000000000000003</v>
      </c>
      <c r="R8" s="8">
        <v>14</v>
      </c>
      <c r="S8" s="7"/>
      <c r="T8" s="7"/>
      <c r="U8" s="13" t="s">
        <v>15</v>
      </c>
      <c r="V8" s="23">
        <v>3</v>
      </c>
      <c r="W8" s="11">
        <v>0.9</v>
      </c>
      <c r="X8" s="6"/>
      <c r="Y8" s="6"/>
      <c r="Z8" s="6"/>
      <c r="AA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4"/>
    </row>
    <row r="9" spans="1:39" ht="15">
      <c r="A9" s="1"/>
      <c r="B9" s="2">
        <f t="shared" si="1"/>
        <v>9E-05</v>
      </c>
      <c r="C9" s="3">
        <f t="shared" si="2"/>
        <v>23.80952380952381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6">
        <v>0.0005</v>
      </c>
      <c r="Q9" s="19">
        <f t="shared" si="0"/>
        <v>0.0015</v>
      </c>
      <c r="R9" s="8">
        <v>15.5</v>
      </c>
      <c r="S9" s="7"/>
      <c r="T9" s="7"/>
      <c r="U9" s="11" t="s">
        <v>5</v>
      </c>
      <c r="V9" s="14">
        <v>4</v>
      </c>
      <c r="W9" s="11">
        <v>0.8</v>
      </c>
      <c r="X9" s="6"/>
      <c r="Y9" s="6"/>
      <c r="Z9" s="6"/>
      <c r="AA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/>
    </row>
    <row r="10" spans="1:39" ht="15">
      <c r="A10" s="1"/>
      <c r="B10" s="2">
        <f t="shared" si="1"/>
        <v>0.00030000000000000003</v>
      </c>
      <c r="C10" s="3">
        <f t="shared" si="2"/>
        <v>33.33333333333333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6">
        <v>0.01</v>
      </c>
      <c r="Q10" s="19">
        <f t="shared" si="0"/>
        <v>0.03</v>
      </c>
      <c r="R10" s="8">
        <v>16</v>
      </c>
      <c r="S10" s="7"/>
      <c r="T10" s="7"/>
      <c r="U10" s="11" t="s">
        <v>6</v>
      </c>
      <c r="V10" s="14">
        <v>5</v>
      </c>
      <c r="W10" s="11">
        <v>0.9</v>
      </c>
      <c r="X10" s="6"/>
      <c r="Y10" s="6"/>
      <c r="Z10" s="6"/>
      <c r="AA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/>
    </row>
    <row r="11" spans="1:39" ht="15">
      <c r="A11" s="1"/>
      <c r="B11" s="2">
        <f t="shared" si="1"/>
        <v>0.0015</v>
      </c>
      <c r="C11" s="3">
        <f t="shared" si="2"/>
        <v>36.904761904761905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6">
        <v>1</v>
      </c>
      <c r="Q11" s="19">
        <f t="shared" si="0"/>
        <v>3</v>
      </c>
      <c r="R11" s="8">
        <v>16.8</v>
      </c>
      <c r="S11" s="7"/>
      <c r="T11" s="7"/>
      <c r="U11" s="11" t="s">
        <v>7</v>
      </c>
      <c r="V11" s="14">
        <v>6</v>
      </c>
      <c r="W11" s="11">
        <v>1</v>
      </c>
      <c r="X11" s="6"/>
      <c r="Y11" s="6"/>
      <c r="Z11" s="6"/>
      <c r="AA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/>
    </row>
    <row r="12" spans="1:39" ht="15">
      <c r="A12" s="1"/>
      <c r="B12" s="2">
        <f t="shared" si="1"/>
        <v>0.03</v>
      </c>
      <c r="C12" s="3">
        <f t="shared" si="2"/>
        <v>38.095238095238095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6">
        <v>10</v>
      </c>
      <c r="Q12" s="19">
        <f t="shared" si="0"/>
        <v>30</v>
      </c>
      <c r="R12" s="8">
        <v>17.75</v>
      </c>
      <c r="S12" s="7"/>
      <c r="T12" s="7"/>
      <c r="U12" s="11" t="s">
        <v>8</v>
      </c>
      <c r="V12" s="14">
        <v>7</v>
      </c>
      <c r="W12" s="11">
        <v>1.1</v>
      </c>
      <c r="X12" s="6"/>
      <c r="Y12" s="6"/>
      <c r="Z12" s="6"/>
      <c r="AA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/>
    </row>
    <row r="13" spans="1:39" ht="15">
      <c r="A13" s="1"/>
      <c r="B13" s="2">
        <f t="shared" si="1"/>
        <v>3</v>
      </c>
      <c r="C13" s="3">
        <f t="shared" si="2"/>
        <v>40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6">
        <v>125</v>
      </c>
      <c r="Q13" s="19">
        <f t="shared" si="0"/>
        <v>375</v>
      </c>
      <c r="R13" s="8">
        <v>19.7</v>
      </c>
      <c r="S13" s="7"/>
      <c r="T13" s="7"/>
      <c r="U13" s="11" t="s">
        <v>9</v>
      </c>
      <c r="V13" s="14">
        <v>8</v>
      </c>
      <c r="W13" s="11">
        <v>1</v>
      </c>
      <c r="X13" s="6"/>
      <c r="Y13" s="6"/>
      <c r="Z13" s="6"/>
      <c r="AA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/>
    </row>
    <row r="14" spans="1:39" ht="15">
      <c r="A14" s="1"/>
      <c r="B14" s="2">
        <f t="shared" si="1"/>
        <v>30</v>
      </c>
      <c r="C14" s="3">
        <f t="shared" si="2"/>
        <v>42.26190476190476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6">
        <v>250</v>
      </c>
      <c r="Q14" s="19">
        <f t="shared" si="0"/>
        <v>750</v>
      </c>
      <c r="R14" s="8">
        <v>20.3</v>
      </c>
      <c r="S14" s="7"/>
      <c r="T14" s="7"/>
      <c r="U14" s="11" t="s">
        <v>10</v>
      </c>
      <c r="V14" s="14">
        <v>9</v>
      </c>
      <c r="W14" s="11">
        <v>1.5</v>
      </c>
      <c r="X14" s="6"/>
      <c r="Y14" s="6"/>
      <c r="Z14" s="6"/>
      <c r="AA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/>
    </row>
    <row r="15" spans="1:39" ht="15">
      <c r="A15" s="1"/>
      <c r="B15" s="2">
        <f t="shared" si="1"/>
        <v>375</v>
      </c>
      <c r="C15" s="3">
        <f t="shared" si="2"/>
        <v>46.904761904761905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6">
        <v>500</v>
      </c>
      <c r="Q15" s="19">
        <f t="shared" si="0"/>
        <v>1500</v>
      </c>
      <c r="R15" s="8">
        <v>21</v>
      </c>
      <c r="S15" s="7"/>
      <c r="T15" s="7"/>
      <c r="U15" s="11" t="s">
        <v>11</v>
      </c>
      <c r="V15" s="14">
        <v>10</v>
      </c>
      <c r="W15" s="11">
        <v>2</v>
      </c>
      <c r="X15" s="6"/>
      <c r="Y15" s="6"/>
      <c r="Z15" s="6"/>
      <c r="AA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/>
    </row>
    <row r="16" spans="1:39" ht="15">
      <c r="A16" s="1"/>
      <c r="B16" s="2">
        <f t="shared" si="1"/>
        <v>750</v>
      </c>
      <c r="C16" s="3">
        <f t="shared" si="2"/>
        <v>48.33333333333333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6">
        <v>1000</v>
      </c>
      <c r="Q16" s="19">
        <f t="shared" si="0"/>
        <v>3000</v>
      </c>
      <c r="R16" s="8">
        <v>22.2</v>
      </c>
      <c r="S16" s="7"/>
      <c r="T16" s="7"/>
      <c r="U16" s="11" t="s">
        <v>16</v>
      </c>
      <c r="V16" s="14">
        <v>11</v>
      </c>
      <c r="W16" s="11">
        <v>3</v>
      </c>
      <c r="X16" s="6"/>
      <c r="Y16" s="6"/>
      <c r="Z16" s="6"/>
      <c r="AA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/>
    </row>
    <row r="17" spans="1:39" ht="15">
      <c r="A17" s="1"/>
      <c r="B17" s="2">
        <f t="shared" si="1"/>
        <v>1500</v>
      </c>
      <c r="C17" s="3">
        <f t="shared" si="2"/>
        <v>50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6">
        <v>1500</v>
      </c>
      <c r="Q17" s="19">
        <f t="shared" si="0"/>
        <v>4500</v>
      </c>
      <c r="R17" s="8">
        <v>23</v>
      </c>
      <c r="S17" s="7"/>
      <c r="T17" s="7"/>
      <c r="U17" s="6"/>
      <c r="V17" s="6"/>
      <c r="W17" s="6"/>
      <c r="X17" s="6"/>
      <c r="Y17" s="6"/>
      <c r="Z17" s="6"/>
      <c r="AA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/>
    </row>
    <row r="18" spans="1:39" ht="15">
      <c r="A18" s="1"/>
      <c r="B18" s="2">
        <f t="shared" si="1"/>
        <v>3000</v>
      </c>
      <c r="C18" s="3">
        <f t="shared" si="2"/>
        <v>52.857142857142854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6">
        <v>3000</v>
      </c>
      <c r="Q18" s="19">
        <f t="shared" si="0"/>
        <v>9000</v>
      </c>
      <c r="R18" s="8">
        <v>24.2</v>
      </c>
      <c r="S18" s="7"/>
      <c r="T18" s="7"/>
      <c r="U18" s="6"/>
      <c r="V18" s="6"/>
      <c r="W18" s="6"/>
      <c r="X18" s="6"/>
      <c r="Y18" s="6"/>
      <c r="Z18" s="6"/>
      <c r="AA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/>
    </row>
    <row r="19" spans="1:39" ht="15">
      <c r="A19" s="1"/>
      <c r="B19" s="2">
        <f t="shared" si="1"/>
        <v>4500</v>
      </c>
      <c r="C19" s="3">
        <f t="shared" si="2"/>
        <v>54.76190476190476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6">
        <v>5000</v>
      </c>
      <c r="Q19" s="19">
        <f t="shared" si="0"/>
        <v>15000</v>
      </c>
      <c r="R19" s="8">
        <v>25.4</v>
      </c>
      <c r="S19" s="7"/>
      <c r="T19" s="7"/>
      <c r="U19" s="6"/>
      <c r="V19" s="6"/>
      <c r="W19" s="6"/>
      <c r="X19" s="6"/>
      <c r="Y19" s="6"/>
      <c r="Z19" s="6"/>
      <c r="AA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/>
    </row>
    <row r="20" spans="1:39" ht="15">
      <c r="A20" s="1"/>
      <c r="B20" s="2">
        <f t="shared" si="1"/>
        <v>9000</v>
      </c>
      <c r="C20" s="3">
        <f t="shared" si="2"/>
        <v>57.61904761904761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>
        <v>10000</v>
      </c>
      <c r="Q20" s="19">
        <f t="shared" si="0"/>
        <v>30000</v>
      </c>
      <c r="R20" s="8">
        <v>27.2</v>
      </c>
      <c r="S20" s="7"/>
      <c r="T20" s="7"/>
      <c r="U20" s="6"/>
      <c r="V20" s="6"/>
      <c r="W20" s="6"/>
      <c r="X20" s="6"/>
      <c r="Y20" s="6"/>
      <c r="Z20" s="6"/>
      <c r="AA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"/>
    </row>
    <row r="21" spans="1:39" ht="15">
      <c r="A21" s="1"/>
      <c r="B21" s="2">
        <f t="shared" si="1"/>
        <v>15000</v>
      </c>
      <c r="C21" s="3">
        <f t="shared" si="2"/>
        <v>60.476190476190474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>
        <v>20000</v>
      </c>
      <c r="Q21" s="19">
        <f t="shared" si="0"/>
        <v>60000</v>
      </c>
      <c r="R21" s="8">
        <v>29.9</v>
      </c>
      <c r="S21" s="7"/>
      <c r="T21" s="7"/>
      <c r="U21" s="6"/>
      <c r="V21" s="6"/>
      <c r="W21" s="6"/>
      <c r="X21" s="6"/>
      <c r="Y21" s="6"/>
      <c r="Z21" s="6"/>
      <c r="AA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4"/>
    </row>
    <row r="22" spans="1:39" ht="15">
      <c r="A22" s="1"/>
      <c r="B22" s="2">
        <f t="shared" si="1"/>
        <v>30000</v>
      </c>
      <c r="C22" s="3">
        <f t="shared" si="2"/>
        <v>64.76190476190476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">
        <v>40000</v>
      </c>
      <c r="Q22" s="19">
        <f t="shared" si="0"/>
        <v>120000</v>
      </c>
      <c r="R22" s="8">
        <v>33.6</v>
      </c>
      <c r="S22" s="7"/>
      <c r="T22" s="7"/>
      <c r="U22" s="6"/>
      <c r="V22" s="6"/>
      <c r="W22" s="6"/>
      <c r="X22" s="6"/>
      <c r="Y22" s="6"/>
      <c r="Z22" s="6"/>
      <c r="AA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"/>
    </row>
    <row r="23" spans="1:39" ht="15.75" thickBot="1">
      <c r="A23" s="1"/>
      <c r="B23" s="2">
        <f t="shared" si="1"/>
        <v>60000</v>
      </c>
      <c r="C23" s="3">
        <f t="shared" si="2"/>
        <v>71.19047619047619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">
        <v>100000</v>
      </c>
      <c r="Q23" s="19">
        <f t="shared" si="0"/>
        <v>300000</v>
      </c>
      <c r="R23" s="8">
        <v>42</v>
      </c>
      <c r="S23" s="7"/>
      <c r="T23" s="7"/>
      <c r="U23" s="6"/>
      <c r="V23" s="6"/>
      <c r="W23" s="6"/>
      <c r="X23" s="6"/>
      <c r="Y23" s="6"/>
      <c r="Z23" s="6"/>
      <c r="AA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4"/>
    </row>
    <row r="24" spans="1:39" ht="15">
      <c r="A24" s="1"/>
      <c r="B24" s="2">
        <f t="shared" si="1"/>
        <v>120000</v>
      </c>
      <c r="C24" s="3">
        <f t="shared" si="2"/>
        <v>80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6"/>
      <c r="Q24" s="6"/>
      <c r="R24" s="6"/>
      <c r="S24" s="6"/>
      <c r="T24" s="20"/>
      <c r="U24" s="6"/>
      <c r="V24" s="6"/>
      <c r="W24" s="6"/>
      <c r="X24" s="6"/>
      <c r="Y24" s="6"/>
      <c r="Z24" s="6"/>
      <c r="AA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"/>
    </row>
    <row r="25" spans="1:39" ht="15">
      <c r="A25" s="1"/>
      <c r="B25" s="2">
        <f t="shared" si="1"/>
        <v>300000</v>
      </c>
      <c r="C25" s="3">
        <f t="shared" si="2"/>
        <v>100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4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4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"/>
    </row>
    <row r="35" spans="1:3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4"/>
    </row>
    <row r="36" spans="1:3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"/>
    </row>
    <row r="37" spans="1:3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"/>
    </row>
    <row r="38" spans="1:3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"/>
    </row>
    <row r="39" spans="1:39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"/>
    </row>
    <row r="40" spans="1:39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"/>
    </row>
    <row r="41" spans="1:39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"/>
    </row>
    <row r="42" spans="1:39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"/>
    </row>
    <row r="43" spans="1:39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4"/>
    </row>
    <row r="44" spans="1:39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4"/>
    </row>
    <row r="45" spans="1:39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4"/>
    </row>
    <row r="46" spans="1:39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4"/>
    </row>
    <row r="47" spans="1:39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4"/>
    </row>
    <row r="48" spans="1:39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4"/>
    </row>
    <row r="49" spans="1:3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4"/>
    </row>
    <row r="50" spans="1:39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4"/>
    </row>
    <row r="51" spans="1:3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4"/>
    </row>
    <row r="52" spans="1:39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4"/>
    </row>
    <row r="53" spans="1:39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4"/>
    </row>
    <row r="54" spans="1:39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4"/>
    </row>
    <row r="55" spans="1:39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"/>
    </row>
    <row r="56" spans="1:39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4"/>
    </row>
    <row r="57" spans="1:3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4"/>
    </row>
    <row r="58" spans="1:39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4"/>
    </row>
    <row r="59" spans="1:3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4"/>
    </row>
    <row r="60" spans="1:39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4"/>
    </row>
    <row r="61" spans="1:39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4"/>
    </row>
    <row r="62" spans="1:39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4"/>
    </row>
    <row r="63" spans="1:39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/>
    </row>
    <row r="64" spans="1:39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4"/>
      <c r="AK64" s="4"/>
      <c r="AL64" s="4"/>
      <c r="AM64" s="4"/>
    </row>
    <row r="65" spans="1:39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4"/>
      <c r="AK65" s="4"/>
      <c r="AL65" s="4"/>
      <c r="AM65" s="4"/>
    </row>
    <row r="66" spans="1:3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4"/>
      <c r="AK66" s="4"/>
      <c r="AL66" s="4"/>
      <c r="AM66" s="4"/>
    </row>
    <row r="67" spans="1:39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4"/>
      <c r="AK67" s="4"/>
      <c r="AL67" s="4"/>
      <c r="AM67" s="4"/>
    </row>
    <row r="68" spans="1:39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4"/>
      <c r="AK68" s="4"/>
      <c r="AL68" s="4"/>
      <c r="AM68" s="4"/>
    </row>
    <row r="69" spans="1:39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4"/>
      <c r="AK69" s="4"/>
      <c r="AL69" s="4"/>
      <c r="AM69" s="4"/>
    </row>
    <row r="70" spans="1:39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4"/>
      <c r="AK70" s="4"/>
      <c r="AL70" s="4"/>
      <c r="AM70" s="4"/>
    </row>
    <row r="71" spans="1:39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4"/>
      <c r="AK71" s="4"/>
      <c r="AL71" s="4"/>
      <c r="AM71" s="4"/>
    </row>
    <row r="72" spans="1:39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4"/>
      <c r="AK72" s="4"/>
      <c r="AL72" s="4"/>
      <c r="AM72" s="4"/>
    </row>
    <row r="73" spans="1:39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4"/>
      <c r="AK73" s="4"/>
      <c r="AL73" s="4"/>
      <c r="AM73" s="4"/>
    </row>
    <row r="74" spans="1:39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4"/>
      <c r="AK74" s="4"/>
      <c r="AL74" s="4"/>
      <c r="AM74" s="4"/>
    </row>
    <row r="75" spans="1:39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4"/>
      <c r="AK75" s="4"/>
      <c r="AL75" s="4"/>
      <c r="AM75" s="4"/>
    </row>
    <row r="76" spans="1:39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4"/>
      <c r="AK76" s="4"/>
      <c r="AL76" s="4"/>
      <c r="AM76" s="4"/>
    </row>
    <row r="77" spans="1:39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4"/>
      <c r="AK77" s="4"/>
      <c r="AL77" s="4"/>
      <c r="AM77" s="4"/>
    </row>
    <row r="78" spans="1:39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4"/>
      <c r="AK78" s="4"/>
      <c r="AL78" s="4"/>
      <c r="AM78" s="4"/>
    </row>
    <row r="79" spans="1:39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4"/>
      <c r="AK79" s="4"/>
      <c r="AL79" s="4"/>
      <c r="AM79" s="4"/>
    </row>
    <row r="80" spans="1:39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4"/>
      <c r="AK80" s="4"/>
      <c r="AL80" s="4"/>
      <c r="AM80" s="4"/>
    </row>
    <row r="81" spans="1:39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4"/>
      <c r="AK81" s="4"/>
      <c r="AL81" s="4"/>
      <c r="AM81" s="4"/>
    </row>
    <row r="82" spans="1:39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4"/>
      <c r="AK82" s="4"/>
      <c r="AL82" s="4"/>
      <c r="AM82" s="4"/>
    </row>
    <row r="83" spans="1:39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4"/>
      <c r="AK83" s="4"/>
      <c r="AL83" s="4"/>
      <c r="AM83" s="4"/>
    </row>
    <row r="84" spans="1:39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4"/>
      <c r="AK84" s="4"/>
      <c r="AL84" s="4"/>
      <c r="AM84" s="4"/>
    </row>
    <row r="85" spans="1:39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4"/>
      <c r="AK85" s="4"/>
      <c r="AL85" s="4"/>
      <c r="AM85" s="4"/>
    </row>
    <row r="86" spans="1:39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4"/>
      <c r="AK86" s="4"/>
      <c r="AL86" s="4"/>
      <c r="AM86" s="4"/>
    </row>
    <row r="87" spans="1:39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4"/>
      <c r="AK87" s="4"/>
      <c r="AL87" s="4"/>
      <c r="AM87" s="4"/>
    </row>
    <row r="88" spans="1:39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4"/>
      <c r="AK88" s="4"/>
      <c r="AL88" s="4"/>
      <c r="AM88" s="4"/>
    </row>
    <row r="89" spans="1:39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4"/>
      <c r="AK89" s="4"/>
      <c r="AL89" s="4"/>
      <c r="AM89" s="4"/>
    </row>
    <row r="90" spans="1:39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4"/>
      <c r="AK90" s="4"/>
      <c r="AL90" s="4"/>
      <c r="AM90" s="4"/>
    </row>
    <row r="91" spans="1:39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4"/>
      <c r="AK91" s="4"/>
      <c r="AL91" s="4"/>
      <c r="AM91" s="4"/>
    </row>
    <row r="92" spans="1:39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4"/>
      <c r="AK92" s="4"/>
      <c r="AL92" s="4"/>
      <c r="AM92" s="4"/>
    </row>
    <row r="93" spans="1:39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4"/>
      <c r="AK93" s="4"/>
      <c r="AL93" s="4"/>
      <c r="AM93" s="4"/>
    </row>
    <row r="94" spans="1:39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4"/>
      <c r="AK94" s="4"/>
      <c r="AL94" s="4"/>
      <c r="AM94" s="4"/>
    </row>
    <row r="95" spans="1:39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4"/>
      <c r="AK95" s="4"/>
      <c r="AL95" s="4"/>
      <c r="AM95" s="4"/>
    </row>
    <row r="96" spans="1:39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4"/>
      <c r="AK96" s="4"/>
      <c r="AL96" s="4"/>
      <c r="AM96" s="4"/>
    </row>
    <row r="97" spans="1:39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4"/>
      <c r="AK97" s="4"/>
      <c r="AL97" s="4"/>
      <c r="AM97" s="4"/>
    </row>
    <row r="98" spans="1:39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4"/>
      <c r="AK98" s="4"/>
      <c r="AL98" s="4"/>
      <c r="AM98" s="4"/>
    </row>
    <row r="99" spans="1:39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4"/>
      <c r="AK99" s="4"/>
      <c r="AL99" s="4"/>
      <c r="AM99" s="4"/>
    </row>
    <row r="100" spans="1:39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4"/>
      <c r="AK100" s="4"/>
      <c r="AL100" s="4"/>
      <c r="AM100" s="4"/>
    </row>
    <row r="101" spans="1:39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4"/>
      <c r="AK101" s="4"/>
      <c r="AL101" s="4"/>
      <c r="AM101" s="4"/>
    </row>
    <row r="102" spans="1:39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4"/>
      <c r="AK102" s="4"/>
      <c r="AL102" s="4"/>
      <c r="AM102" s="4"/>
    </row>
    <row r="103" spans="1:39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4"/>
      <c r="AK103" s="4"/>
      <c r="AL103" s="4"/>
      <c r="AM103" s="4"/>
    </row>
    <row r="104" spans="1:39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4"/>
      <c r="AK104" s="4"/>
      <c r="AL104" s="4"/>
      <c r="AM104" s="4"/>
    </row>
    <row r="105" spans="1:39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4"/>
      <c r="AK105" s="4"/>
      <c r="AL105" s="4"/>
      <c r="AM105" s="4"/>
    </row>
    <row r="106" spans="1:39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4"/>
      <c r="AK106" s="4"/>
      <c r="AL106" s="4"/>
      <c r="AM106" s="4"/>
    </row>
    <row r="107" spans="1:39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4"/>
      <c r="AK107" s="4"/>
      <c r="AL107" s="4"/>
      <c r="AM107" s="4"/>
    </row>
    <row r="108" spans="1:39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4"/>
      <c r="AK108" s="4"/>
      <c r="AL108" s="4"/>
      <c r="AM108" s="4"/>
    </row>
    <row r="109" spans="1:39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4"/>
      <c r="AK109" s="4"/>
      <c r="AL109" s="4"/>
      <c r="AM109" s="4"/>
    </row>
    <row r="110" spans="1:39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4"/>
      <c r="AK110" s="4"/>
      <c r="AL110" s="4"/>
      <c r="AM110" s="4"/>
    </row>
    <row r="111" spans="1:39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4"/>
      <c r="AK111" s="4"/>
      <c r="AL111" s="4"/>
      <c r="AM111" s="4"/>
    </row>
    <row r="112" spans="1:39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4"/>
      <c r="AK112" s="4"/>
      <c r="AL112" s="4"/>
      <c r="AM112" s="4"/>
    </row>
    <row r="113" spans="1:39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4"/>
      <c r="AK113" s="4"/>
      <c r="AL113" s="4"/>
      <c r="AM113" s="4"/>
    </row>
    <row r="114" spans="1:39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4"/>
      <c r="AK114" s="4"/>
      <c r="AL114" s="4"/>
      <c r="AM114" s="4"/>
    </row>
    <row r="115" spans="1:39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4"/>
      <c r="AK115" s="4"/>
      <c r="AL115" s="4"/>
      <c r="AM115" s="4"/>
    </row>
    <row r="116" spans="1:39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4"/>
      <c r="AK116" s="4"/>
      <c r="AL116" s="4"/>
      <c r="AM116" s="4"/>
    </row>
    <row r="117" spans="1:39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4"/>
      <c r="AK117" s="4"/>
      <c r="AL117" s="4"/>
      <c r="AM117" s="4"/>
    </row>
    <row r="118" spans="1:39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4"/>
      <c r="AK118" s="4"/>
      <c r="AL118" s="4"/>
      <c r="AM118" s="4"/>
    </row>
    <row r="119" spans="1:3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4"/>
      <c r="AK119" s="4"/>
      <c r="AL119" s="4"/>
      <c r="AM119" s="4"/>
    </row>
    <row r="120" spans="1:3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4"/>
      <c r="AK120" s="4"/>
      <c r="AL120" s="4"/>
      <c r="AM120" s="4"/>
    </row>
    <row r="121" spans="1:3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4"/>
      <c r="AK121" s="4"/>
      <c r="AL121" s="4"/>
      <c r="AM121" s="4"/>
    </row>
    <row r="122" spans="1:3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4"/>
      <c r="AK122" s="4"/>
      <c r="AL122" s="4"/>
      <c r="AM122" s="4"/>
    </row>
    <row r="123" spans="1:3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4"/>
      <c r="AK123" s="4"/>
      <c r="AL123" s="4"/>
      <c r="AM123" s="4"/>
    </row>
    <row r="124" spans="1:3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4"/>
      <c r="AK124" s="4"/>
      <c r="AL124" s="4"/>
      <c r="AM124" s="4"/>
    </row>
    <row r="125" spans="1:3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4"/>
      <c r="AK125" s="4"/>
      <c r="AL125" s="4"/>
      <c r="AM125" s="4"/>
    </row>
    <row r="126" spans="1:3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4"/>
      <c r="AK126" s="4"/>
      <c r="AL126" s="4"/>
      <c r="AM126" s="4"/>
    </row>
    <row r="127" spans="1:3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4"/>
      <c r="AK127" s="4"/>
      <c r="AL127" s="4"/>
      <c r="AM127" s="4"/>
    </row>
    <row r="128" spans="1:3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4"/>
      <c r="AK128" s="4"/>
      <c r="AL128" s="4"/>
      <c r="AM128" s="4"/>
    </row>
    <row r="129" spans="1:3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4"/>
      <c r="AK129" s="4"/>
      <c r="AL129" s="4"/>
      <c r="AM129" s="4"/>
    </row>
    <row r="130" spans="1:3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4"/>
      <c r="AK130" s="4"/>
      <c r="AL130" s="4"/>
      <c r="AM130" s="4"/>
    </row>
    <row r="131" spans="1:3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4"/>
      <c r="AK131" s="4"/>
      <c r="AL131" s="4"/>
      <c r="AM131" s="4"/>
    </row>
    <row r="132" spans="1:3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4"/>
      <c r="AK132" s="4"/>
      <c r="AL132" s="4"/>
      <c r="AM132" s="4"/>
    </row>
    <row r="133" spans="16:39" ht="15"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6:39" ht="15"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6:39" ht="15"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6:39" ht="15"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6:39" ht="15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6:39" ht="15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6:39" ht="15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6:39" ht="15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6:39" ht="15"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6:39" ht="15"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6:39" ht="15"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6:39" ht="15"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6:39" ht="15"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6:39" ht="15"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6:39" ht="15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6:39" ht="15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6:39" ht="15"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6:39" ht="15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6:39" ht="15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6:39" ht="15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6:39" ht="15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6:39" ht="15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6:39" ht="15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6:39" ht="15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6:39" ht="15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6:39" ht="15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6:39" ht="15"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6:39" ht="15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6:39" ht="15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6:39" ht="15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6:39" ht="15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6:39" ht="15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6:39" ht="15"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6:39" ht="15"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6:39" ht="15"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6:39" ht="15"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6:39" ht="15"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6:39" ht="15"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6:39" ht="15"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6:39" ht="15"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6:39" ht="15"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6:39" ht="15"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6:39" ht="15"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6:39" ht="15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6:39" ht="15"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6:39" ht="15"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6:39" ht="15"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6:39" ht="15"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6:39" ht="15"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6:39" ht="15"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6:39" ht="15"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6:39" ht="15"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6:39" ht="15"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6:39" ht="15"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6:39" ht="15"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6:39" ht="15"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6:39" ht="15"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6:39" ht="15"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6:39" ht="15"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6:39" ht="15"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6:39" ht="15"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6:39" ht="15"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6:39" ht="15"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6:39" ht="15"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</sheetData>
  <sheetProtection/>
  <mergeCells count="2">
    <mergeCell ref="B2:C2"/>
    <mergeCell ref="B4:C4"/>
  </mergeCells>
  <dataValidations count="1">
    <dataValidation type="list" allowBlank="1" showInputMessage="1" showErrorMessage="1" sqref="C3">
      <formula1>$U$6:$U$16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</cp:lastModifiedBy>
  <dcterms:created xsi:type="dcterms:W3CDTF">2008-02-02T12:48:08Z</dcterms:created>
  <dcterms:modified xsi:type="dcterms:W3CDTF">2008-02-15T19:23:02Z</dcterms:modified>
  <cp:category/>
  <cp:version/>
  <cp:contentType/>
  <cp:contentStatus/>
</cp:coreProperties>
</file>